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swiss computer\Desktop\"/>
    </mc:Choice>
  </mc:AlternateContent>
  <xr:revisionPtr revIDLastSave="0" documentId="13_ncr:1_{438BF35C-6D41-4B4F-8CC5-53F1E5F4CAD2}"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20" i="1" l="1"/>
  <c r="Z21" i="1"/>
  <c r="Z22" i="1"/>
  <c r="Z23" i="1"/>
  <c r="Z24" i="1"/>
  <c r="Z25" i="1"/>
  <c r="Q20" i="1"/>
  <c r="Q21" i="1"/>
  <c r="AA21" i="1" s="1"/>
  <c r="Q22" i="1"/>
  <c r="Q23" i="1"/>
  <c r="Q24" i="1"/>
  <c r="Q25" i="1"/>
  <c r="AA24" i="1" l="1"/>
  <c r="AA25" i="1"/>
  <c r="AA23" i="1"/>
  <c r="AA22" i="1"/>
  <c r="AA20" i="1"/>
  <c r="Z19" i="1"/>
  <c r="Q19" i="1"/>
  <c r="Z18" i="1"/>
  <c r="Q18" i="1"/>
  <c r="Z17" i="1"/>
  <c r="Q17" i="1"/>
  <c r="Z16" i="1"/>
  <c r="Q16" i="1"/>
  <c r="Z15" i="1"/>
  <c r="Q15" i="1"/>
  <c r="Z14" i="1"/>
  <c r="Q14" i="1"/>
  <c r="Z13" i="1"/>
  <c r="Q13" i="1"/>
  <c r="Z12" i="1"/>
  <c r="Q12" i="1"/>
  <c r="Z11" i="1"/>
  <c r="Q11" i="1"/>
  <c r="AA11" i="1" l="1"/>
  <c r="AA19" i="1"/>
  <c r="AA15" i="1"/>
  <c r="AA17" i="1"/>
  <c r="AA14" i="1"/>
  <c r="AA16" i="1"/>
  <c r="AA18" i="1"/>
  <c r="AA13" i="1"/>
  <c r="AA12" i="1"/>
</calcChain>
</file>

<file path=xl/sharedStrings.xml><?xml version="1.0" encoding="utf-8"?>
<sst xmlns="http://schemas.openxmlformats.org/spreadsheetml/2006/main" count="82" uniqueCount="76">
  <si>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</si>
  <si>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</si>
  <si>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</si>
  <si>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</si>
  <si>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</si>
  <si>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</si>
  <si>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</si>
  <si>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</si>
  <si>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</si>
  <si>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</si>
  <si>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</si>
  <si>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</si>
  <si>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</si>
  <si>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</si>
  <si>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</si>
  <si>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</si>
  <si>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</si>
  <si>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</si>
  <si>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</si>
  <si>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</si>
  <si>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</si>
  <si>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112 OPHTH PHARMA (MEDICINE) KARACHI</t>
  </si>
  <si>
    <t>Metronidazole</t>
  </si>
  <si>
    <t>Infusion
500mg</t>
  </si>
  <si>
    <t>M-ZOL</t>
  </si>
  <si>
    <t xml:space="preserve">Amikacin Sulphate </t>
  </si>
  <si>
    <t>Injection 500mg</t>
  </si>
  <si>
    <t>AMISUL 500MG</t>
  </si>
  <si>
    <t>Ciprofloxacin</t>
  </si>
  <si>
    <t>Infusion 200 mg/100ml</t>
  </si>
  <si>
    <t>INFU-C</t>
  </si>
  <si>
    <t>Moxifloxacin</t>
  </si>
  <si>
    <t>Infusion 400mg/250 ml</t>
  </si>
  <si>
    <t>OPILOX</t>
  </si>
  <si>
    <t>Chloramphenicol</t>
  </si>
  <si>
    <t>Eye Drop 0.5% w/v</t>
  </si>
  <si>
    <t>OPHTH CHLOR</t>
  </si>
  <si>
    <t>Eye Drop 0.3% w/v</t>
  </si>
  <si>
    <t>OPHTH CIL</t>
  </si>
  <si>
    <t>Dexamethasone</t>
  </si>
  <si>
    <t>Eye Drop 0.1% w/v</t>
  </si>
  <si>
    <t>OPHTH DEX</t>
  </si>
  <si>
    <t>Diclofenac Sodium</t>
  </si>
  <si>
    <t>OPHTH DICLOFEN</t>
  </si>
  <si>
    <t>Fluorescein</t>
  </si>
  <si>
    <t>Strips 0.6mg</t>
  </si>
  <si>
    <t>OPHTH FLUORSTRIP</t>
  </si>
  <si>
    <t>OPMOX</t>
  </si>
  <si>
    <t>Proparacaine</t>
  </si>
  <si>
    <t>OPCAINE</t>
  </si>
  <si>
    <t>Tetracyline</t>
  </si>
  <si>
    <t>Eye Oint 1%</t>
  </si>
  <si>
    <t>OPHTH TETRACYL</t>
  </si>
  <si>
    <t>Tobramycin</t>
  </si>
  <si>
    <t>OPHTH TOBRA</t>
  </si>
  <si>
    <t>Tobramycin+Dexamethasone</t>
  </si>
  <si>
    <t>Eye Drop 0.3%+0.1% w/v</t>
  </si>
  <si>
    <t>OPHTH TOBRA-D</t>
  </si>
  <si>
    <r>
      <t xml:space="preserve">Valid ISO 18001/45001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</si>
  <si>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</si>
  <si>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Times New Roman"/>
        <family val="1"/>
      </rPr>
      <t>Online verification link shall be provided</t>
    </r>
    <r>
      <rPr>
        <sz val="9"/>
        <color theme="1"/>
        <rFont val="Times New Roman"/>
        <family val="1"/>
      </rPr>
      <t xml:space="preserve">            </t>
    </r>
  </si>
  <si>
    <r>
      <t xml:space="preserve">Latest IMS/IQVIA ranking of the leading manufacturer firm (by value) in Pakistan . 
</t>
    </r>
    <r>
      <rPr>
        <b/>
        <sz val="9"/>
        <color theme="1"/>
        <rFont val="Times New Roman"/>
        <family val="1"/>
      </rPr>
      <t>(12 months to date ranking will be considered).</t>
    </r>
    <r>
      <rPr>
        <sz val="9"/>
        <color theme="1"/>
        <rFont val="Times New Roman"/>
        <family val="1"/>
      </rPr>
      <t xml:space="preserve">
Marks shall be awarded to top 100 firms of Pakistan as ranked by value by IMS/IQVIA, in the following manner:
</t>
    </r>
    <r>
      <rPr>
        <b/>
        <sz val="9"/>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</si>
  <si>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</si>
  <si>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</si>
  <si>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9"/>
        <color theme="1"/>
        <rFont val="Times New Roman"/>
        <family val="1"/>
      </rPr>
      <t xml:space="preserve">
</t>
    </r>
  </si>
  <si>
    <r>
      <t xml:space="preserve">Raw material, In-process and Finished good storage (as in Schedule B of DRAP) (as evaluated at the time of inspection by the MCC expert/s). 
</t>
    </r>
    <r>
      <rPr>
        <b/>
        <sz val="9"/>
        <color theme="1"/>
        <rFont val="Times New Roman"/>
        <family val="1"/>
      </rPr>
      <t>Non-adherence to GSP shall lead to disqualification of the firm.</t>
    </r>
  </si>
  <si>
    <r>
      <t xml:space="preserve">Adherence to cGMP guidelines, (as in Schedule-B of DRAP), in area / section of the quoted product (s).  
</t>
    </r>
    <r>
      <rPr>
        <b/>
        <sz val="9"/>
        <color theme="1"/>
        <rFont val="Times New Roman"/>
        <family val="1"/>
      </rPr>
      <t>Non-compliance to cGMP guidelines shall lead to disqualification of the section/s or firm)</t>
    </r>
    <r>
      <rPr>
        <sz val="9"/>
        <color theme="1"/>
        <rFont val="Times New Roman"/>
        <family val="1"/>
      </rPr>
      <t>.</t>
    </r>
  </si>
  <si>
    <r>
      <t xml:space="preserve">Adequate availability of qualified &amp; relevant Human Resource as per the requirements mentioned in schedule-B of DRAP 
</t>
    </r>
    <r>
      <rPr>
        <b/>
        <sz val="9"/>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</si>
  <si>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</si>
  <si>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9"/>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</si>
  <si>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9"/>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</si>
  <si>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Times New Roman"/>
        <family val="1"/>
      </rPr>
      <t xml:space="preserve">Note: Valid Certificates for the same brand shall be provided. Certificate on company's own letter head shall not be acceptable. </t>
    </r>
    <r>
      <rPr>
        <sz val="9"/>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</si>
  <si>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Times New Roman"/>
        <family val="1"/>
      </rPr>
      <t>3. Type of Glass material for Oral Syrups/ Suspensions must be USP Type 3 or better (Non-compliance or non-provision of CoA of glass material shall lead to disqualification of the quoted product).</t>
    </r>
    <r>
      <rPr>
        <sz val="9"/>
        <color theme="1"/>
        <rFont val="Times New Roman"/>
        <family val="1"/>
      </rPr>
      <t xml:space="preserve">
4. For Dry Powder Injectables, 
          a. For USP Type 1 glass 4 marks will be awarded.
          b. For USP Type 2 Glass 2 marks will be awarded.
        </t>
    </r>
    <r>
      <rPr>
        <b/>
        <sz val="9"/>
        <color theme="1"/>
        <rFont val="Times New Roman"/>
        <family val="1"/>
      </rPr>
      <t xml:space="preserve">  c. For products where USP Type 3 glass is used or where the CoA of Glass material is not provided shall lead to disqualification of the item (s).</t>
    </r>
    <r>
      <rPr>
        <sz val="9"/>
        <color theme="1"/>
        <rFont val="Times New Roman"/>
        <family val="1"/>
      </rPr>
      <t xml:space="preserve">
(Documents duly attested by the Senior executive of the firm).</t>
    </r>
  </si>
  <si>
    <t xml:space="preserve">The firm was inspected as per technical evaluation criteria and the following observations were made by the inspection team: 
Non-adherence to Good Storage Practices (GSP):
1.	There was no temperature log in steroid raw material store.
2.	The labelling in the raw material quarantine was not in a proper way, moreover, in the release area most of the raw material were not having “quarantine”, “sample taken” labels rather a single released label was affixed on most of the raw material containers.
3.	Various raw material were found expired at the time of inspection such as Dextran, Polymyxin B sulfate, Ofloxacin, Adrenaline, Nor adrenaline, etc.
4.	The warehouse in charge was requested for purchase trail of Ofloxacin and Adrenaline raw material but he failed to produce the required documents, thereby creating ambiguity on the channel through which the firm is acquiring raw material.
Poor Good Laboratory Practices (GLP):
5.	Ciprofloxacin infusion batch No. OP102 was present in the stability chamber with visible precipitates/particles. The in- charge QC was repeatedly asked to provide the stability data of the afore-mentioned batch No, but he failed to provide the documents till the end of inspection.
6.	In in-process quarantine, labelling of containers were not proper that is some containers of the same batch were released while some were quarantined.
7.	LAL test kit was stored at freezing temperature (in freezer) while on the label, the recommended storage temperature was 2-10 ºC.
8.	There was no quarantine in the suture raw material store. 
9.	There was no temperature &amp; humidity log in the refrigerators of suture RMS and the humidity noted was 80%.
Non-Compliance to current Good Manufacturing Practices (cGMP):
10.	Huge quantity of expired polyglolic acid raw material was found in the refrigerator of suture RMS.
11.	Food/drinking items were found in the refrigerator of quality control lab.
12.	Vitamin E powder 50% with manufacturing date 5th July 2010 was present in the refrigerator of QC while the staff was unaware about the same.
13.	A filled syringe labelled as “Raspberry” was present in the refrigerator while the staff was unaware about the same.
In view of the above the firm is NOT-RECOMMENDED. </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</si>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</sst>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sz val="11"/>
      <color theme="1"/>
      <name val="Calibri"/>
      <family val="2"/>
      <scheme val="minor"/>
    </font>
    <font>
      <sz val="9"/>
      <color theme="1"/>
      <name val="Times New Roman"/>
      <family val="1"/>
    </font>
    <font>
      <sz val="9"/>
      <color theme="1"/>
      <name val="Calibri"/>
      <family val="2"/>
    </font>
    <font>
      <b/>
      <sz val="9"/>
      <color theme="1"/>
      <name val="Times New Roman"/>
      <family val="1"/>
    </font>
    <font>
      <sz val="9"/>
      <color theme="1"/>
      <name val="Calibri"/>
      <family val="2"/>
      <scheme val="minor"/>
    </font>
    <font>
      <b/>
      <sz val="14"/>
      <color theme="1"/>
      <name val="Calibri"/>
      <family val="2"/>
      <scheme val="minor"/>
    </font>
    <font>
      <sz val="15"/>
      <color theme="1"/>
      <name val="Calibri"/>
      <family val="2"/>
      <scheme val="minor"/>
    </font>
    <font>
      <sz val="15"/>
      <color theme="1"/>
      <name val="Calibri"/>
      <family val="2"/>
    </font>
    <font>
      <b/>
      <sz val="15"/>
      <color theme="1"/>
      <name val="Calibri"/>
      <family val="2"/>
    </font>
    <font>
      <sz val="14"/>
      <color theme="1"/>
      <name val="Calibri"/>
      <family val="2"/>
      <scheme val="minor"/>
    </font>
    <font>
      <sz val="11"/>
      <color theme="1"/>
      <name val="Calibri"/>
      <family val="2"/>
    </font>
    <font>
      <b/>
      <sz val="12"/>
      <color rgb="FF000000"/>
      <name val="Calibri"/>
      <family val="2"/>
      <scheme val="minor"/>
    </font>
    <font>
      <sz val="12"/>
      <color rgb="FF000000"/>
      <name val="Calibri"/>
      <family val="2"/>
      <scheme val="minor"/>
    </font>
    <font>
      <b/>
      <sz val="18"/>
      <color theme="1"/>
      <name val="Times New Roman"/>
      <family val="1"/>
    </font>
    <font>
      <b/>
      <sz val="14"/>
      <color theme="1"/>
      <name val="Times New Roman"/>
      <family val="1"/>
    </font>
    <font>
      <b/>
      <sz val="11"/>
      <color theme="1"/>
      <name val="Times New Roman"/>
      <family val="1"/>
    </font>
    <font>
      <sz val="10"/>
      <color theme="1"/>
      <name val="Calibri"/>
      <family val="2"/>
    </font>
    <font>
      <b/>
      <sz val="10"/>
      <color theme="1"/>
      <name val="Calibri"/>
      <family val="2"/>
    </font>
    <font>
      <b/>
      <sz val="18"/>
      <color theme="1"/>
      <name val="Calibri"/>
      <family val="2"/>
    </font>
    <font>
      <b/>
      <sz val="16"/>
      <color theme="1"/>
      <name val="Times New Roman"/>
      <family val="1"/>
    </font>
    <font>
      <sz val="16"/>
      <color theme="1"/>
      <name val="Calibri"/>
      <family val="2"/>
    </font>
  </fonts>
  <fills count="2">
    <fill>
      <patternFill patternType="none"/>
    </fill>
    <fill>
      <patternFill patternType="gray125"/>
    </fill>
  </fills>
  <borders count="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2" fillId="0" borderId="15" xfId="0" applyFont="1" applyBorder="1" applyAlignment="1">
      <alignment vertical="top" wrapText="1"/>
    </xf>
    <xf numFmtId="0" fontId="3" fillId="0" borderId="15" xfId="0" applyFont="1" applyBorder="1" applyAlignment="1">
      <alignment vertical="top"/>
    </xf>
    <xf numFmtId="0" fontId="2" fillId="0" borderId="15" xfId="0" applyFont="1" applyBorder="1" applyAlignment="1">
      <alignment horizontal="left" vertical="top" wrapText="1"/>
    </xf>
    <xf numFmtId="0" fontId="5" fillId="0" borderId="0" xfId="0" applyFont="1" applyAlignment="1">
      <alignment vertical="top"/>
    </xf>
    <xf numFmtId="0" fontId="2" fillId="0" borderId="4" xfId="0" applyFont="1" applyBorder="1" applyAlignment="1">
      <alignment horizontal="left" vertical="top" wrapText="1"/>
    </xf>
    <xf numFmtId="0" fontId="6" fillId="0" borderId="0" xfId="0" applyFont="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6" xfId="0" applyFont="1" applyBorder="1" applyAlignment="1">
      <alignment horizontal="center" vertical="center"/>
    </xf>
    <xf numFmtId="0" fontId="8"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7" fillId="0" borderId="16" xfId="0" applyFont="1" applyBorder="1" applyAlignment="1">
      <alignment horizontal="center" vertical="center"/>
    </xf>
    <xf numFmtId="0" fontId="8" fillId="0" borderId="18" xfId="0" applyFont="1" applyBorder="1" applyAlignment="1">
      <alignment horizontal="center" vertical="center" wrapText="1"/>
    </xf>
    <xf numFmtId="0" fontId="10" fillId="0" borderId="0" xfId="0" applyFont="1"/>
    <xf numFmtId="0" fontId="12" fillId="0" borderId="0" xfId="0" applyFont="1" applyAlignment="1">
      <alignment vertical="center"/>
    </xf>
    <xf numFmtId="0" fontId="13" fillId="0" borderId="0" xfId="0" applyFont="1" applyAlignment="1">
      <alignment vertical="center"/>
    </xf>
    <xf numFmtId="0" fontId="14" fillId="0" borderId="1" xfId="0" applyFont="1" applyBorder="1" applyAlignment="1">
      <alignment horizontal="center" vertical="center"/>
    </xf>
    <xf numFmtId="0" fontId="11" fillId="0" borderId="2" xfId="0" applyFont="1" applyBorder="1"/>
    <xf numFmtId="0" fontId="11" fillId="0" borderId="3" xfId="0" applyFont="1" applyBorder="1"/>
    <xf numFmtId="0" fontId="15" fillId="0" borderId="1" xfId="0" applyFont="1" applyBorder="1" applyAlignment="1">
      <alignment horizontal="center" vertical="center"/>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1" fillId="0" borderId="6" xfId="0" applyFont="1" applyBorder="1"/>
    <xf numFmtId="0" fontId="11" fillId="0" borderId="7" xfId="0" applyFont="1" applyBorder="1"/>
    <xf numFmtId="0" fontId="15" fillId="0" borderId="1" xfId="0" applyFont="1" applyBorder="1" applyAlignment="1">
      <alignment horizontal="center" wrapText="1"/>
    </xf>
    <xf numFmtId="0" fontId="11" fillId="0" borderId="8" xfId="0" applyFont="1" applyBorder="1"/>
    <xf numFmtId="0" fontId="11" fillId="0" borderId="9" xfId="0" applyFont="1" applyBorder="1"/>
    <xf numFmtId="0" fontId="1" fillId="0" borderId="0" xfId="0" applyFont="1"/>
    <xf numFmtId="0" fontId="11" fillId="0" borderId="10" xfId="0" applyFont="1" applyBorder="1"/>
    <xf numFmtId="0" fontId="15"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1" fillId="0" borderId="11" xfId="0" applyFont="1" applyBorder="1"/>
    <xf numFmtId="0" fontId="11" fillId="0" borderId="12" xfId="0" applyFont="1" applyBorder="1"/>
    <xf numFmtId="0" fontId="11" fillId="0" borderId="13" xfId="0" applyFont="1" applyBorder="1"/>
    <xf numFmtId="0" fontId="11" fillId="0" borderId="14" xfId="0" applyFont="1" applyBorder="1"/>
    <xf numFmtId="0" fontId="15" fillId="0" borderId="15" xfId="0" applyFont="1" applyBorder="1" applyAlignment="1">
      <alignment horizontal="center" vertical="center"/>
    </xf>
    <xf numFmtId="0" fontId="15" fillId="0" borderId="15" xfId="0" applyFont="1" applyBorder="1" applyAlignment="1">
      <alignment horizontal="center" vertical="center" wrapText="1"/>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17" fillId="0" borderId="1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7" fillId="0" borderId="8" xfId="0" applyFont="1" applyBorder="1" applyAlignment="1">
      <alignment horizontal="center" vertical="center" wrapText="1"/>
    </xf>
    <xf numFmtId="0" fontId="19" fillId="0" borderId="19" xfId="0" applyFont="1" applyBorder="1" applyAlignment="1">
      <alignment horizontal="left" vertical="top" wrapText="1"/>
    </xf>
    <xf numFmtId="0" fontId="19" fillId="0" borderId="6" xfId="0" applyFont="1"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pplyAlignment="1">
      <alignment horizontal="left" vertical="top" wrapText="1"/>
    </xf>
    <xf numFmtId="0" fontId="19" fillId="0" borderId="22" xfId="0" applyFont="1" applyBorder="1" applyAlignment="1">
      <alignment horizontal="left" vertical="top" wrapText="1"/>
    </xf>
    <xf numFmtId="0" fontId="19" fillId="0" borderId="23" xfId="0" applyFont="1" applyBorder="1" applyAlignment="1">
      <alignment horizontal="left" vertical="top" wrapText="1"/>
    </xf>
    <xf numFmtId="0" fontId="19" fillId="0" borderId="24" xfId="0" applyFont="1" applyBorder="1" applyAlignment="1">
      <alignment horizontal="left" vertical="top" wrapText="1"/>
    </xf>
    <xf numFmtId="0" fontId="19" fillId="0" borderId="25" xfId="0" applyFont="1" applyBorder="1" applyAlignment="1">
      <alignment horizontal="left" vertical="top" wrapText="1"/>
    </xf>
    <xf numFmtId="0" fontId="20"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topLeftCell="A25" zoomScale="40" zoomScaleNormal="40" workbookViewId="0">
      <selection activeCell="A4" sqref="A4:AA30"/>
    </sheetView>
  </sheetViews>
  <sheetFormatPr defaultColWidth="14.44140625" defaultRowHeight="15" customHeight="1" x14ac:dyDescent="0.3"/>
  <cols>
    <col min="1" max="1" width="6" customWidth="1"/>
    <col min="2" max="2" width="12.88671875" customWidth="1"/>
    <col min="3" max="4" width="29.21875" customWidth="1"/>
    <col min="5" max="5" width="21" bestFit="1" customWidth="1"/>
    <col min="6" max="6" width="16.44140625" bestFit="1" customWidth="1"/>
    <col min="7" max="7" width="15.6640625" bestFit="1" customWidth="1"/>
    <col min="8" max="8" width="14.6640625" bestFit="1" customWidth="1"/>
    <col min="9" max="9" width="51.33203125" customWidth="1"/>
    <col min="10" max="10" width="23.21875" bestFit="1" customWidth="1"/>
    <col min="11" max="11" width="48.33203125" customWidth="1"/>
    <col min="12" max="12" width="36" bestFit="1" customWidth="1"/>
    <col min="13" max="13" width="13.88671875" bestFit="1" customWidth="1"/>
    <col min="14" max="14" width="13.77734375" bestFit="1" customWidth="1"/>
    <col min="15" max="15" width="24.33203125" bestFit="1" customWidth="1"/>
    <col min="16" max="16" width="25.109375" bestFit="1" customWidth="1"/>
    <col min="17" max="17" width="14.5546875" bestFit="1" customWidth="1"/>
    <col min="18" max="18" width="56.5546875" bestFit="1" customWidth="1"/>
    <col min="19" max="19" width="45.109375" bestFit="1" customWidth="1"/>
    <col min="20" max="20" width="17.44140625" customWidth="1"/>
    <col min="21" max="22" width="46" customWidth="1"/>
    <col min="23" max="23" width="63" customWidth="1"/>
    <col min="24" max="24" width="23.5546875" customWidth="1"/>
    <col min="25" max="25" width="68.5546875" customWidth="1"/>
    <col min="26" max="27" width="15.5546875" customWidth="1"/>
  </cols>
  <sheetData>
    <row r="1" spans="1:27" ht="14.25" customHeight="1" x14ac:dyDescent="0.3"/>
    <row r="2" spans="1:27" ht="14.25" customHeight="1" x14ac:dyDescent="0.3"/>
    <row r="3" spans="1:27" ht="20.25" customHeight="1" x14ac:dyDescent="0.3"/>
    <row r="4" spans="1:27" ht="22.8" x14ac:dyDescent="0.3">
      <c r="A4" s="19" t="s">
        <v>0</v>
      </c>
      <c r="B4" s="20"/>
      <c r="C4" s="20"/>
      <c r="D4" s="20"/>
      <c r="E4" s="20"/>
      <c r="F4" s="20"/>
      <c r="G4" s="20"/>
      <c r="H4" s="20"/>
      <c r="I4" s="20"/>
      <c r="J4" s="20"/>
      <c r="K4" s="20"/>
      <c r="L4" s="20"/>
      <c r="M4" s="20"/>
      <c r="N4" s="20"/>
      <c r="O4" s="20"/>
      <c r="P4" s="20"/>
      <c r="Q4" s="20"/>
      <c r="R4" s="20"/>
      <c r="S4" s="20"/>
      <c r="T4" s="20"/>
      <c r="U4" s="20"/>
      <c r="V4" s="20"/>
      <c r="W4" s="20"/>
      <c r="X4" s="20"/>
      <c r="Y4" s="20"/>
      <c r="Z4" s="20"/>
      <c r="AA4" s="21"/>
    </row>
    <row r="5" spans="1:27" ht="43.2" customHeight="1" x14ac:dyDescent="0.3">
      <c r="A5" s="22" t="s">
        <v>1</v>
      </c>
      <c r="B5" s="20"/>
      <c r="C5" s="20"/>
      <c r="D5" s="20"/>
      <c r="E5" s="20"/>
      <c r="F5" s="21"/>
      <c r="G5" s="57" t="s">
        <v>21</v>
      </c>
      <c r="H5" s="58"/>
      <c r="I5" s="58"/>
      <c r="J5" s="58"/>
      <c r="K5" s="58"/>
      <c r="L5" s="58"/>
      <c r="M5" s="58"/>
      <c r="N5" s="58"/>
      <c r="O5" s="58"/>
      <c r="P5" s="58"/>
      <c r="Q5" s="58"/>
      <c r="R5" s="58"/>
      <c r="S5" s="58"/>
      <c r="T5" s="58"/>
      <c r="U5" s="58"/>
      <c r="V5" s="58"/>
      <c r="W5" s="58"/>
      <c r="X5" s="58"/>
      <c r="Y5" s="58"/>
      <c r="Z5" s="58"/>
      <c r="AA5" s="59"/>
    </row>
    <row r="6" spans="1:27" ht="14.4" x14ac:dyDescent="0.3">
      <c r="A6" s="23" t="s">
        <v>2</v>
      </c>
      <c r="B6" s="24" t="s">
        <v>3</v>
      </c>
      <c r="C6" s="25"/>
      <c r="D6" s="25"/>
      <c r="E6" s="26"/>
      <c r="F6" s="27" t="s">
        <v>4</v>
      </c>
      <c r="G6" s="20"/>
      <c r="H6" s="20"/>
      <c r="I6" s="20"/>
      <c r="J6" s="20"/>
      <c r="K6" s="20"/>
      <c r="L6" s="20"/>
      <c r="M6" s="20"/>
      <c r="N6" s="20"/>
      <c r="O6" s="20"/>
      <c r="P6" s="20"/>
      <c r="Q6" s="20"/>
      <c r="R6" s="20"/>
      <c r="S6" s="20"/>
      <c r="T6" s="20"/>
      <c r="U6" s="20"/>
      <c r="V6" s="20"/>
      <c r="W6" s="20"/>
      <c r="X6" s="20"/>
      <c r="Y6" s="20"/>
      <c r="Z6" s="20"/>
      <c r="AA6" s="21"/>
    </row>
    <row r="7" spans="1:27" ht="14.4" x14ac:dyDescent="0.3">
      <c r="A7" s="28"/>
      <c r="B7" s="29"/>
      <c r="C7" s="30"/>
      <c r="D7" s="30"/>
      <c r="E7" s="31"/>
      <c r="F7" s="32" t="s">
        <v>5</v>
      </c>
      <c r="G7" s="20"/>
      <c r="H7" s="20"/>
      <c r="I7" s="20"/>
      <c r="J7" s="20"/>
      <c r="K7" s="20"/>
      <c r="L7" s="20"/>
      <c r="M7" s="20"/>
      <c r="N7" s="20"/>
      <c r="O7" s="20"/>
      <c r="P7" s="21"/>
      <c r="Q7" s="23" t="s">
        <v>6</v>
      </c>
      <c r="R7" s="32" t="s">
        <v>7</v>
      </c>
      <c r="S7" s="20"/>
      <c r="T7" s="20"/>
      <c r="U7" s="20"/>
      <c r="V7" s="20"/>
      <c r="W7" s="20"/>
      <c r="X7" s="20"/>
      <c r="Y7" s="20"/>
      <c r="Z7" s="33" t="s">
        <v>8</v>
      </c>
      <c r="AA7" s="33" t="s">
        <v>9</v>
      </c>
    </row>
    <row r="8" spans="1:27" ht="14.4" x14ac:dyDescent="0.3">
      <c r="A8" s="28"/>
      <c r="B8" s="34"/>
      <c r="C8" s="35"/>
      <c r="D8" s="35"/>
      <c r="E8" s="36"/>
      <c r="F8" s="32" t="s">
        <v>10</v>
      </c>
      <c r="G8" s="20"/>
      <c r="H8" s="20"/>
      <c r="I8" s="20"/>
      <c r="J8" s="20"/>
      <c r="K8" s="21"/>
      <c r="L8" s="32" t="s">
        <v>11</v>
      </c>
      <c r="M8" s="20"/>
      <c r="N8" s="20"/>
      <c r="O8" s="20"/>
      <c r="P8" s="21"/>
      <c r="Q8" s="37"/>
      <c r="R8" s="32" t="s">
        <v>12</v>
      </c>
      <c r="S8" s="20"/>
      <c r="T8" s="20"/>
      <c r="U8" s="20"/>
      <c r="V8" s="20"/>
      <c r="W8" s="20"/>
      <c r="X8" s="20"/>
      <c r="Y8" s="20"/>
      <c r="Z8" s="37"/>
      <c r="AA8" s="37"/>
    </row>
    <row r="9" spans="1:27" ht="17.399999999999999" x14ac:dyDescent="0.3">
      <c r="A9" s="37"/>
      <c r="B9" s="38">
        <v>1</v>
      </c>
      <c r="C9" s="39">
        <v>2</v>
      </c>
      <c r="D9" s="39">
        <v>3</v>
      </c>
      <c r="E9" s="38">
        <v>4</v>
      </c>
      <c r="F9" s="38">
        <v>5</v>
      </c>
      <c r="G9" s="39">
        <v>6</v>
      </c>
      <c r="H9" s="39">
        <v>7</v>
      </c>
      <c r="I9" s="38">
        <v>8</v>
      </c>
      <c r="J9" s="38">
        <v>9</v>
      </c>
      <c r="K9" s="39">
        <v>10</v>
      </c>
      <c r="L9" s="39">
        <v>11</v>
      </c>
      <c r="M9" s="38">
        <v>12</v>
      </c>
      <c r="N9" s="38">
        <v>13</v>
      </c>
      <c r="O9" s="39">
        <v>14</v>
      </c>
      <c r="P9" s="39">
        <v>15</v>
      </c>
      <c r="Q9" s="38">
        <v>16</v>
      </c>
      <c r="R9" s="38">
        <v>17</v>
      </c>
      <c r="S9" s="39">
        <v>18</v>
      </c>
      <c r="T9" s="39">
        <v>19</v>
      </c>
      <c r="U9" s="38">
        <v>20</v>
      </c>
      <c r="V9" s="38">
        <v>21</v>
      </c>
      <c r="W9" s="39">
        <v>22</v>
      </c>
      <c r="X9" s="39">
        <v>23</v>
      </c>
      <c r="Y9" s="38">
        <v>24</v>
      </c>
      <c r="Z9" s="38">
        <v>25</v>
      </c>
      <c r="AA9" s="39">
        <v>26</v>
      </c>
    </row>
    <row r="10" spans="1:27" s="4" customFormat="1" ht="380.4" customHeight="1" x14ac:dyDescent="0.3">
      <c r="A10" s="1"/>
      <c r="B10" s="2"/>
      <c r="C10" s="2"/>
      <c r="D10" s="2"/>
      <c r="E10" s="2"/>
      <c r="F10" s="5" t="s">
        <v>58</v>
      </c>
      <c r="G10" s="5" t="s">
        <v>59</v>
      </c>
      <c r="H10" s="3" t="s">
        <v>60</v>
      </c>
      <c r="I10" s="3" t="s">
        <v>61</v>
      </c>
      <c r="J10" s="3" t="s">
        <v>62</v>
      </c>
      <c r="K10" s="3" t="s">
        <v>63</v>
      </c>
      <c r="L10" s="3" t="s">
        <v>64</v>
      </c>
      <c r="M10" s="3" t="s">
        <v>65</v>
      </c>
      <c r="N10" s="3" t="s">
        <v>66</v>
      </c>
      <c r="O10" s="3" t="s">
        <v>67</v>
      </c>
      <c r="P10" s="3" t="s">
        <v>68</v>
      </c>
      <c r="Q10" s="3"/>
      <c r="R10" s="3" t="s">
        <v>18</v>
      </c>
      <c r="S10" s="3" t="s">
        <v>69</v>
      </c>
      <c r="T10" s="3" t="s">
        <v>70</v>
      </c>
      <c r="U10" s="3" t="s">
        <v>20</v>
      </c>
      <c r="V10" s="3" t="s">
        <v>71</v>
      </c>
      <c r="W10" s="3" t="s">
        <v>72</v>
      </c>
      <c r="X10" s="3" t="s">
        <v>13</v>
      </c>
      <c r="Y10" s="3" t="s">
        <v>19</v>
      </c>
      <c r="Z10" s="3"/>
      <c r="AA10" s="3"/>
    </row>
    <row r="11" spans="1:27" ht="57.6" customHeight="1" x14ac:dyDescent="0.3">
      <c r="A11" s="40"/>
      <c r="B11" s="41" t="s">
        <v>14</v>
      </c>
      <c r="C11" s="41" t="s">
        <v>15</v>
      </c>
      <c r="D11" s="41" t="s">
        <v>16</v>
      </c>
      <c r="E11" s="42" t="s">
        <v>17</v>
      </c>
      <c r="F11" s="43">
        <v>2</v>
      </c>
      <c r="G11" s="43">
        <v>2</v>
      </c>
      <c r="H11" s="44">
        <v>3</v>
      </c>
      <c r="I11" s="45">
        <v>5</v>
      </c>
      <c r="J11" s="45">
        <v>5</v>
      </c>
      <c r="K11" s="45">
        <v>6</v>
      </c>
      <c r="L11" s="45">
        <v>2</v>
      </c>
      <c r="M11" s="45">
        <v>2</v>
      </c>
      <c r="N11" s="45">
        <v>2</v>
      </c>
      <c r="O11" s="45">
        <v>2</v>
      </c>
      <c r="P11" s="45">
        <v>2</v>
      </c>
      <c r="Q11" s="46">
        <f t="shared" ref="Q11:Q25" si="0">SUM(F11:P11)</f>
        <v>33</v>
      </c>
      <c r="R11" s="45">
        <v>5</v>
      </c>
      <c r="S11" s="45">
        <v>5</v>
      </c>
      <c r="T11" s="45">
        <v>5</v>
      </c>
      <c r="U11" s="45">
        <v>5</v>
      </c>
      <c r="V11" s="45">
        <v>3</v>
      </c>
      <c r="W11" s="45">
        <v>4</v>
      </c>
      <c r="X11" s="45">
        <v>5</v>
      </c>
      <c r="Y11" s="47">
        <v>5</v>
      </c>
      <c r="Z11" s="46">
        <f t="shared" ref="Z11:Z19" si="1">SUM(R11:Y11)</f>
        <v>37</v>
      </c>
      <c r="AA11" s="46">
        <f t="shared" ref="AA11:AA19" si="2">Z11+Q11</f>
        <v>70</v>
      </c>
    </row>
    <row r="12" spans="1:27" ht="76.8" customHeight="1" x14ac:dyDescent="0.3">
      <c r="A12" s="7">
        <v>1</v>
      </c>
      <c r="B12" s="7">
        <v>4</v>
      </c>
      <c r="C12" s="7" t="s">
        <v>22</v>
      </c>
      <c r="D12" s="7" t="s">
        <v>23</v>
      </c>
      <c r="E12" s="8" t="s">
        <v>24</v>
      </c>
      <c r="F12" s="9">
        <v>2</v>
      </c>
      <c r="G12" s="9">
        <v>2</v>
      </c>
      <c r="H12" s="10">
        <v>3</v>
      </c>
      <c r="I12" s="11">
        <v>0</v>
      </c>
      <c r="J12" s="12">
        <v>5</v>
      </c>
      <c r="K12" s="11">
        <v>4</v>
      </c>
      <c r="L12" s="48" t="s">
        <v>73</v>
      </c>
      <c r="M12" s="49"/>
      <c r="N12" s="49"/>
      <c r="O12" s="49"/>
      <c r="P12" s="50"/>
      <c r="Q12" s="13">
        <f t="shared" si="0"/>
        <v>16</v>
      </c>
      <c r="R12" s="11">
        <v>0</v>
      </c>
      <c r="S12" s="11">
        <v>0</v>
      </c>
      <c r="T12" s="11">
        <v>0</v>
      </c>
      <c r="U12" s="11">
        <v>0</v>
      </c>
      <c r="V12" s="11">
        <v>0</v>
      </c>
      <c r="W12" s="11">
        <v>0</v>
      </c>
      <c r="X12" s="12">
        <v>5</v>
      </c>
      <c r="Y12" s="11">
        <v>0</v>
      </c>
      <c r="Z12" s="13">
        <f t="shared" si="1"/>
        <v>5</v>
      </c>
      <c r="AA12" s="13">
        <f t="shared" si="2"/>
        <v>21</v>
      </c>
    </row>
    <row r="13" spans="1:27" ht="76.8" customHeight="1" x14ac:dyDescent="0.3">
      <c r="A13" s="7">
        <v>2</v>
      </c>
      <c r="B13" s="7">
        <v>179</v>
      </c>
      <c r="C13" s="7" t="s">
        <v>25</v>
      </c>
      <c r="D13" s="7" t="s">
        <v>26</v>
      </c>
      <c r="E13" s="8" t="s">
        <v>27</v>
      </c>
      <c r="F13" s="9">
        <v>2</v>
      </c>
      <c r="G13" s="9">
        <v>2</v>
      </c>
      <c r="H13" s="10">
        <v>3</v>
      </c>
      <c r="I13" s="11">
        <v>0</v>
      </c>
      <c r="J13" s="12">
        <v>5</v>
      </c>
      <c r="K13" s="11">
        <v>4</v>
      </c>
      <c r="L13" s="51"/>
      <c r="M13" s="52"/>
      <c r="N13" s="52"/>
      <c r="O13" s="52"/>
      <c r="P13" s="53"/>
      <c r="Q13" s="13">
        <f t="shared" si="0"/>
        <v>16</v>
      </c>
      <c r="R13" s="11">
        <v>0</v>
      </c>
      <c r="S13" s="11">
        <v>5</v>
      </c>
      <c r="T13" s="11">
        <v>0</v>
      </c>
      <c r="U13" s="11">
        <v>0</v>
      </c>
      <c r="V13" s="11">
        <v>0</v>
      </c>
      <c r="W13" s="11">
        <v>0</v>
      </c>
      <c r="X13" s="12">
        <v>5</v>
      </c>
      <c r="Y13" s="11">
        <v>0</v>
      </c>
      <c r="Z13" s="13">
        <f t="shared" si="1"/>
        <v>10</v>
      </c>
      <c r="AA13" s="13">
        <f t="shared" si="2"/>
        <v>26</v>
      </c>
    </row>
    <row r="14" spans="1:27" ht="76.8" customHeight="1" x14ac:dyDescent="0.3">
      <c r="A14" s="7">
        <v>3</v>
      </c>
      <c r="B14" s="7">
        <v>245</v>
      </c>
      <c r="C14" s="7" t="s">
        <v>28</v>
      </c>
      <c r="D14" s="7" t="s">
        <v>29</v>
      </c>
      <c r="E14" s="8" t="s">
        <v>30</v>
      </c>
      <c r="F14" s="9">
        <v>2</v>
      </c>
      <c r="G14" s="9">
        <v>2</v>
      </c>
      <c r="H14" s="10">
        <v>3</v>
      </c>
      <c r="I14" s="11">
        <v>0</v>
      </c>
      <c r="J14" s="12">
        <v>5</v>
      </c>
      <c r="K14" s="11">
        <v>4</v>
      </c>
      <c r="L14" s="51"/>
      <c r="M14" s="52"/>
      <c r="N14" s="52"/>
      <c r="O14" s="52"/>
      <c r="P14" s="53"/>
      <c r="Q14" s="13">
        <f t="shared" si="0"/>
        <v>16</v>
      </c>
      <c r="R14" s="11">
        <v>0</v>
      </c>
      <c r="S14" s="11">
        <v>5</v>
      </c>
      <c r="T14" s="11">
        <v>0</v>
      </c>
      <c r="U14" s="11">
        <v>0</v>
      </c>
      <c r="V14" s="11">
        <v>0</v>
      </c>
      <c r="W14" s="11">
        <v>0</v>
      </c>
      <c r="X14" s="12">
        <v>5</v>
      </c>
      <c r="Y14" s="11">
        <v>0</v>
      </c>
      <c r="Z14" s="13">
        <f t="shared" si="1"/>
        <v>10</v>
      </c>
      <c r="AA14" s="13">
        <f t="shared" si="2"/>
        <v>26</v>
      </c>
    </row>
    <row r="15" spans="1:27" ht="76.8" customHeight="1" x14ac:dyDescent="0.3">
      <c r="A15" s="7">
        <v>4</v>
      </c>
      <c r="B15" s="7">
        <v>289</v>
      </c>
      <c r="C15" s="7" t="s">
        <v>31</v>
      </c>
      <c r="D15" s="7" t="s">
        <v>32</v>
      </c>
      <c r="E15" s="8" t="s">
        <v>33</v>
      </c>
      <c r="F15" s="9">
        <v>2</v>
      </c>
      <c r="G15" s="9">
        <v>2</v>
      </c>
      <c r="H15" s="10">
        <v>3</v>
      </c>
      <c r="I15" s="11">
        <v>0</v>
      </c>
      <c r="J15" s="12">
        <v>5</v>
      </c>
      <c r="K15" s="11">
        <v>4</v>
      </c>
      <c r="L15" s="51"/>
      <c r="M15" s="52"/>
      <c r="N15" s="52"/>
      <c r="O15" s="52"/>
      <c r="P15" s="53"/>
      <c r="Q15" s="13">
        <f t="shared" si="0"/>
        <v>16</v>
      </c>
      <c r="R15" s="11">
        <v>0</v>
      </c>
      <c r="S15" s="11">
        <v>5</v>
      </c>
      <c r="T15" s="11">
        <v>5</v>
      </c>
      <c r="U15" s="11">
        <v>0</v>
      </c>
      <c r="V15" s="11">
        <v>0</v>
      </c>
      <c r="W15" s="11">
        <v>0</v>
      </c>
      <c r="X15" s="12">
        <v>5</v>
      </c>
      <c r="Y15" s="11">
        <v>0</v>
      </c>
      <c r="Z15" s="13">
        <f t="shared" si="1"/>
        <v>15</v>
      </c>
      <c r="AA15" s="13">
        <f t="shared" si="2"/>
        <v>31</v>
      </c>
    </row>
    <row r="16" spans="1:27" ht="76.8" customHeight="1" x14ac:dyDescent="0.3">
      <c r="A16" s="7">
        <v>5</v>
      </c>
      <c r="B16" s="7">
        <v>824</v>
      </c>
      <c r="C16" s="7" t="s">
        <v>34</v>
      </c>
      <c r="D16" s="7" t="s">
        <v>35</v>
      </c>
      <c r="E16" s="8" t="s">
        <v>36</v>
      </c>
      <c r="F16" s="9">
        <v>2</v>
      </c>
      <c r="G16" s="9">
        <v>2</v>
      </c>
      <c r="H16" s="10">
        <v>3</v>
      </c>
      <c r="I16" s="11">
        <v>0</v>
      </c>
      <c r="J16" s="12">
        <v>5</v>
      </c>
      <c r="K16" s="11">
        <v>4</v>
      </c>
      <c r="L16" s="51"/>
      <c r="M16" s="52"/>
      <c r="N16" s="52"/>
      <c r="O16" s="52"/>
      <c r="P16" s="53"/>
      <c r="Q16" s="13">
        <f t="shared" si="0"/>
        <v>16</v>
      </c>
      <c r="R16" s="11">
        <v>0</v>
      </c>
      <c r="S16" s="11">
        <v>0</v>
      </c>
      <c r="T16" s="11">
        <v>0</v>
      </c>
      <c r="U16" s="11">
        <v>0</v>
      </c>
      <c r="V16" s="11">
        <v>0</v>
      </c>
      <c r="W16" s="11">
        <v>0</v>
      </c>
      <c r="X16" s="12">
        <v>5</v>
      </c>
      <c r="Y16" s="11">
        <v>0</v>
      </c>
      <c r="Z16" s="13">
        <f t="shared" si="1"/>
        <v>5</v>
      </c>
      <c r="AA16" s="13">
        <f t="shared" si="2"/>
        <v>21</v>
      </c>
    </row>
    <row r="17" spans="1:27" ht="76.8" customHeight="1" x14ac:dyDescent="0.3">
      <c r="A17" s="7">
        <v>6</v>
      </c>
      <c r="B17" s="7">
        <v>825</v>
      </c>
      <c r="C17" s="7" t="s">
        <v>28</v>
      </c>
      <c r="D17" s="7" t="s">
        <v>37</v>
      </c>
      <c r="E17" s="8" t="s">
        <v>38</v>
      </c>
      <c r="F17" s="9">
        <v>2</v>
      </c>
      <c r="G17" s="9">
        <v>2</v>
      </c>
      <c r="H17" s="10">
        <v>3</v>
      </c>
      <c r="I17" s="11">
        <v>0</v>
      </c>
      <c r="J17" s="12">
        <v>5</v>
      </c>
      <c r="K17" s="11">
        <v>4</v>
      </c>
      <c r="L17" s="51"/>
      <c r="M17" s="52"/>
      <c r="N17" s="52"/>
      <c r="O17" s="52"/>
      <c r="P17" s="53"/>
      <c r="Q17" s="13">
        <f t="shared" si="0"/>
        <v>16</v>
      </c>
      <c r="R17" s="11">
        <v>0</v>
      </c>
      <c r="S17" s="11">
        <v>5</v>
      </c>
      <c r="T17" s="11">
        <v>0</v>
      </c>
      <c r="U17" s="11">
        <v>0</v>
      </c>
      <c r="V17" s="11">
        <v>0</v>
      </c>
      <c r="W17" s="11">
        <v>0</v>
      </c>
      <c r="X17" s="12">
        <v>5</v>
      </c>
      <c r="Y17" s="11">
        <v>0</v>
      </c>
      <c r="Z17" s="13">
        <f t="shared" si="1"/>
        <v>10</v>
      </c>
      <c r="AA17" s="13">
        <f t="shared" si="2"/>
        <v>26</v>
      </c>
    </row>
    <row r="18" spans="1:27" ht="76.8" customHeight="1" x14ac:dyDescent="0.3">
      <c r="A18" s="7">
        <v>7</v>
      </c>
      <c r="B18" s="7">
        <v>828</v>
      </c>
      <c r="C18" s="7" t="s">
        <v>39</v>
      </c>
      <c r="D18" s="7" t="s">
        <v>40</v>
      </c>
      <c r="E18" s="8" t="s">
        <v>41</v>
      </c>
      <c r="F18" s="9">
        <v>2</v>
      </c>
      <c r="G18" s="9">
        <v>2</v>
      </c>
      <c r="H18" s="10">
        <v>3</v>
      </c>
      <c r="I18" s="11">
        <v>0</v>
      </c>
      <c r="J18" s="12">
        <v>5</v>
      </c>
      <c r="K18" s="11">
        <v>4</v>
      </c>
      <c r="L18" s="51"/>
      <c r="M18" s="52"/>
      <c r="N18" s="52"/>
      <c r="O18" s="52"/>
      <c r="P18" s="53"/>
      <c r="Q18" s="13">
        <f t="shared" si="0"/>
        <v>16</v>
      </c>
      <c r="R18" s="11">
        <v>0</v>
      </c>
      <c r="S18" s="11">
        <v>0</v>
      </c>
      <c r="T18" s="11">
        <v>0</v>
      </c>
      <c r="U18" s="11">
        <v>0</v>
      </c>
      <c r="V18" s="11">
        <v>0</v>
      </c>
      <c r="W18" s="11">
        <v>0</v>
      </c>
      <c r="X18" s="12">
        <v>5</v>
      </c>
      <c r="Y18" s="11">
        <v>0</v>
      </c>
      <c r="Z18" s="13">
        <f t="shared" si="1"/>
        <v>5</v>
      </c>
      <c r="AA18" s="13">
        <f t="shared" si="2"/>
        <v>21</v>
      </c>
    </row>
    <row r="19" spans="1:27" ht="76.8" customHeight="1" x14ac:dyDescent="0.3">
      <c r="A19" s="7">
        <v>8</v>
      </c>
      <c r="B19" s="7">
        <v>829</v>
      </c>
      <c r="C19" s="7" t="s">
        <v>42</v>
      </c>
      <c r="D19" s="7" t="s">
        <v>40</v>
      </c>
      <c r="E19" s="8" t="s">
        <v>43</v>
      </c>
      <c r="F19" s="9">
        <v>2</v>
      </c>
      <c r="G19" s="9">
        <v>2</v>
      </c>
      <c r="H19" s="10">
        <v>3</v>
      </c>
      <c r="I19" s="11">
        <v>0</v>
      </c>
      <c r="J19" s="12">
        <v>5</v>
      </c>
      <c r="K19" s="11">
        <v>4</v>
      </c>
      <c r="L19" s="51"/>
      <c r="M19" s="52"/>
      <c r="N19" s="52"/>
      <c r="O19" s="52"/>
      <c r="P19" s="53"/>
      <c r="Q19" s="13">
        <f t="shared" si="0"/>
        <v>16</v>
      </c>
      <c r="R19" s="11">
        <v>0</v>
      </c>
      <c r="S19" s="11">
        <v>0</v>
      </c>
      <c r="T19" s="11">
        <v>0</v>
      </c>
      <c r="U19" s="11">
        <v>0</v>
      </c>
      <c r="V19" s="11">
        <v>0</v>
      </c>
      <c r="W19" s="11">
        <v>0</v>
      </c>
      <c r="X19" s="12">
        <v>5</v>
      </c>
      <c r="Y19" s="11">
        <v>0</v>
      </c>
      <c r="Z19" s="13">
        <f t="shared" si="1"/>
        <v>5</v>
      </c>
      <c r="AA19" s="13">
        <f t="shared" si="2"/>
        <v>21</v>
      </c>
    </row>
    <row r="20" spans="1:27" ht="76.8" customHeight="1" x14ac:dyDescent="0.3">
      <c r="A20" s="7">
        <v>9</v>
      </c>
      <c r="B20" s="7">
        <v>832</v>
      </c>
      <c r="C20" s="7" t="s">
        <v>44</v>
      </c>
      <c r="D20" s="7" t="s">
        <v>45</v>
      </c>
      <c r="E20" s="8" t="s">
        <v>46</v>
      </c>
      <c r="F20" s="9">
        <v>2</v>
      </c>
      <c r="G20" s="9">
        <v>2</v>
      </c>
      <c r="H20" s="10">
        <v>3</v>
      </c>
      <c r="I20" s="11">
        <v>0</v>
      </c>
      <c r="J20" s="12">
        <v>5</v>
      </c>
      <c r="K20" s="11">
        <v>4</v>
      </c>
      <c r="L20" s="51"/>
      <c r="M20" s="52"/>
      <c r="N20" s="52"/>
      <c r="O20" s="52"/>
      <c r="P20" s="53"/>
      <c r="Q20" s="13">
        <f t="shared" si="0"/>
        <v>16</v>
      </c>
      <c r="R20" s="11">
        <v>0</v>
      </c>
      <c r="S20" s="14">
        <v>0</v>
      </c>
      <c r="T20" s="14">
        <v>0</v>
      </c>
      <c r="U20" s="11">
        <v>0</v>
      </c>
      <c r="V20" s="11">
        <v>0</v>
      </c>
      <c r="W20" s="11">
        <v>0</v>
      </c>
      <c r="X20" s="12">
        <v>5</v>
      </c>
      <c r="Y20" s="11">
        <v>0</v>
      </c>
      <c r="Z20" s="13">
        <f t="shared" ref="Z20:Z25" si="3">SUM(R20:Y20)</f>
        <v>5</v>
      </c>
      <c r="AA20" s="13">
        <f t="shared" ref="AA20:AA25" si="4">Z20+Q20</f>
        <v>21</v>
      </c>
    </row>
    <row r="21" spans="1:27" ht="76.8" customHeight="1" x14ac:dyDescent="0.3">
      <c r="A21" s="7">
        <v>10</v>
      </c>
      <c r="B21" s="7">
        <v>837</v>
      </c>
      <c r="C21" s="7" t="s">
        <v>31</v>
      </c>
      <c r="D21" s="7" t="s">
        <v>35</v>
      </c>
      <c r="E21" s="8" t="s">
        <v>47</v>
      </c>
      <c r="F21" s="9">
        <v>2</v>
      </c>
      <c r="G21" s="9">
        <v>2</v>
      </c>
      <c r="H21" s="10">
        <v>3</v>
      </c>
      <c r="I21" s="11">
        <v>0</v>
      </c>
      <c r="J21" s="12">
        <v>5</v>
      </c>
      <c r="K21" s="11">
        <v>4</v>
      </c>
      <c r="L21" s="51"/>
      <c r="M21" s="52"/>
      <c r="N21" s="52"/>
      <c r="O21" s="52"/>
      <c r="P21" s="53"/>
      <c r="Q21" s="13">
        <f t="shared" si="0"/>
        <v>16</v>
      </c>
      <c r="R21" s="11">
        <v>0</v>
      </c>
      <c r="S21" s="14">
        <v>5</v>
      </c>
      <c r="T21" s="14">
        <v>5</v>
      </c>
      <c r="U21" s="11">
        <v>0</v>
      </c>
      <c r="V21" s="11">
        <v>0</v>
      </c>
      <c r="W21" s="11">
        <v>0</v>
      </c>
      <c r="X21" s="12">
        <v>5</v>
      </c>
      <c r="Y21" s="11">
        <v>0</v>
      </c>
      <c r="Z21" s="13">
        <f t="shared" si="3"/>
        <v>15</v>
      </c>
      <c r="AA21" s="13">
        <f t="shared" si="4"/>
        <v>31</v>
      </c>
    </row>
    <row r="22" spans="1:27" ht="76.8" customHeight="1" x14ac:dyDescent="0.3">
      <c r="A22" s="7">
        <v>11</v>
      </c>
      <c r="B22" s="7">
        <v>844</v>
      </c>
      <c r="C22" s="7" t="s">
        <v>48</v>
      </c>
      <c r="D22" s="7" t="s">
        <v>35</v>
      </c>
      <c r="E22" s="8" t="s">
        <v>49</v>
      </c>
      <c r="F22" s="9">
        <v>2</v>
      </c>
      <c r="G22" s="9">
        <v>2</v>
      </c>
      <c r="H22" s="10">
        <v>3</v>
      </c>
      <c r="I22" s="11">
        <v>0</v>
      </c>
      <c r="J22" s="12">
        <v>5</v>
      </c>
      <c r="K22" s="11">
        <v>4</v>
      </c>
      <c r="L22" s="51"/>
      <c r="M22" s="52"/>
      <c r="N22" s="52"/>
      <c r="O22" s="52"/>
      <c r="P22" s="53"/>
      <c r="Q22" s="13">
        <f t="shared" si="0"/>
        <v>16</v>
      </c>
      <c r="R22" s="11">
        <v>0</v>
      </c>
      <c r="S22" s="14">
        <v>5</v>
      </c>
      <c r="T22" s="14">
        <v>0</v>
      </c>
      <c r="U22" s="11">
        <v>0</v>
      </c>
      <c r="V22" s="11">
        <v>0</v>
      </c>
      <c r="W22" s="11">
        <v>0</v>
      </c>
      <c r="X22" s="12">
        <v>5</v>
      </c>
      <c r="Y22" s="11">
        <v>0</v>
      </c>
      <c r="Z22" s="13">
        <f t="shared" si="3"/>
        <v>10</v>
      </c>
      <c r="AA22" s="13">
        <f t="shared" si="4"/>
        <v>26</v>
      </c>
    </row>
    <row r="23" spans="1:27" ht="76.8" customHeight="1" x14ac:dyDescent="0.3">
      <c r="A23" s="7">
        <v>12</v>
      </c>
      <c r="B23" s="7">
        <v>846</v>
      </c>
      <c r="C23" s="7" t="s">
        <v>50</v>
      </c>
      <c r="D23" s="7" t="s">
        <v>51</v>
      </c>
      <c r="E23" s="8" t="s">
        <v>52</v>
      </c>
      <c r="F23" s="9">
        <v>2</v>
      </c>
      <c r="G23" s="9">
        <v>2</v>
      </c>
      <c r="H23" s="10">
        <v>3</v>
      </c>
      <c r="I23" s="11">
        <v>0</v>
      </c>
      <c r="J23" s="12">
        <v>5</v>
      </c>
      <c r="K23" s="11">
        <v>4</v>
      </c>
      <c r="L23" s="51"/>
      <c r="M23" s="52"/>
      <c r="N23" s="52"/>
      <c r="O23" s="52"/>
      <c r="P23" s="53"/>
      <c r="Q23" s="13">
        <f t="shared" si="0"/>
        <v>16</v>
      </c>
      <c r="R23" s="11">
        <v>0</v>
      </c>
      <c r="S23" s="14">
        <v>0</v>
      </c>
      <c r="T23" s="14">
        <v>0</v>
      </c>
      <c r="U23" s="11">
        <v>0</v>
      </c>
      <c r="V23" s="11">
        <v>0</v>
      </c>
      <c r="W23" s="11">
        <v>0</v>
      </c>
      <c r="X23" s="12">
        <v>5</v>
      </c>
      <c r="Y23" s="11">
        <v>0</v>
      </c>
      <c r="Z23" s="13">
        <f t="shared" si="3"/>
        <v>5</v>
      </c>
      <c r="AA23" s="13">
        <f t="shared" si="4"/>
        <v>21</v>
      </c>
    </row>
    <row r="24" spans="1:27" ht="76.8" customHeight="1" x14ac:dyDescent="0.3">
      <c r="A24" s="7">
        <v>13</v>
      </c>
      <c r="B24" s="7">
        <v>849</v>
      </c>
      <c r="C24" s="7" t="s">
        <v>53</v>
      </c>
      <c r="D24" s="7" t="s">
        <v>37</v>
      </c>
      <c r="E24" s="8" t="s">
        <v>54</v>
      </c>
      <c r="F24" s="9">
        <v>2</v>
      </c>
      <c r="G24" s="9">
        <v>2</v>
      </c>
      <c r="H24" s="10">
        <v>3</v>
      </c>
      <c r="I24" s="11">
        <v>0</v>
      </c>
      <c r="J24" s="12">
        <v>5</v>
      </c>
      <c r="K24" s="11">
        <v>4</v>
      </c>
      <c r="L24" s="51"/>
      <c r="M24" s="52"/>
      <c r="N24" s="52"/>
      <c r="O24" s="52"/>
      <c r="P24" s="53"/>
      <c r="Q24" s="13">
        <f t="shared" si="0"/>
        <v>16</v>
      </c>
      <c r="R24" s="11">
        <v>0</v>
      </c>
      <c r="S24" s="14">
        <v>0</v>
      </c>
      <c r="T24" s="14">
        <v>0</v>
      </c>
      <c r="U24" s="11">
        <v>0</v>
      </c>
      <c r="V24" s="11">
        <v>0</v>
      </c>
      <c r="W24" s="11">
        <v>0</v>
      </c>
      <c r="X24" s="12">
        <v>5</v>
      </c>
      <c r="Y24" s="11">
        <v>0</v>
      </c>
      <c r="Z24" s="13">
        <f t="shared" si="3"/>
        <v>5</v>
      </c>
      <c r="AA24" s="13">
        <f t="shared" si="4"/>
        <v>21</v>
      </c>
    </row>
    <row r="25" spans="1:27" ht="76.8" customHeight="1" x14ac:dyDescent="0.3">
      <c r="A25" s="7">
        <v>14</v>
      </c>
      <c r="B25" s="7">
        <v>850</v>
      </c>
      <c r="C25" s="7" t="s">
        <v>55</v>
      </c>
      <c r="D25" s="7" t="s">
        <v>56</v>
      </c>
      <c r="E25" s="8" t="s">
        <v>57</v>
      </c>
      <c r="F25" s="9">
        <v>2</v>
      </c>
      <c r="G25" s="9">
        <v>2</v>
      </c>
      <c r="H25" s="9">
        <v>3</v>
      </c>
      <c r="I25" s="11">
        <v>0</v>
      </c>
      <c r="J25" s="15">
        <v>5</v>
      </c>
      <c r="K25" s="11">
        <v>4</v>
      </c>
      <c r="L25" s="54"/>
      <c r="M25" s="55"/>
      <c r="N25" s="55"/>
      <c r="O25" s="55"/>
      <c r="P25" s="56"/>
      <c r="Q25" s="13">
        <f t="shared" si="0"/>
        <v>16</v>
      </c>
      <c r="R25" s="11">
        <v>0</v>
      </c>
      <c r="S25" s="14">
        <v>0</v>
      </c>
      <c r="T25" s="14">
        <v>0</v>
      </c>
      <c r="U25" s="11">
        <v>0</v>
      </c>
      <c r="V25" s="11">
        <v>0</v>
      </c>
      <c r="W25" s="11">
        <v>0</v>
      </c>
      <c r="X25" s="15">
        <v>5</v>
      </c>
      <c r="Y25" s="11">
        <v>0</v>
      </c>
      <c r="Z25" s="13">
        <f t="shared" si="3"/>
        <v>5</v>
      </c>
      <c r="AA25" s="13">
        <f t="shared" si="4"/>
        <v>21</v>
      </c>
    </row>
    <row r="26" spans="1:27" ht="14.25" customHeight="1" x14ac:dyDescent="0.3"/>
    <row r="27" spans="1:27" ht="14.25" customHeight="1" x14ac:dyDescent="0.3"/>
    <row r="28" spans="1:27" ht="14.25" customHeight="1" x14ac:dyDescent="0.3">
      <c r="C28" s="17" t="s">
        <v>74</v>
      </c>
    </row>
    <row r="29" spans="1:27" ht="15.6" x14ac:dyDescent="0.3">
      <c r="C29" s="18" t="s">
        <v>75</v>
      </c>
    </row>
    <row r="30" spans="1:27" ht="18" x14ac:dyDescent="0.35">
      <c r="C30" s="16"/>
    </row>
    <row r="31" spans="1:27" ht="18" x14ac:dyDescent="0.35">
      <c r="C31" s="16"/>
    </row>
    <row r="32" spans="1:27" ht="18" x14ac:dyDescent="0.35">
      <c r="C32" s="16"/>
    </row>
    <row r="33" spans="3:3" ht="18" x14ac:dyDescent="0.35">
      <c r="C33" s="16"/>
    </row>
    <row r="34" spans="3:3" ht="18" x14ac:dyDescent="0.35">
      <c r="C34" s="16"/>
    </row>
    <row r="35" spans="3:3" ht="18" x14ac:dyDescent="0.35">
      <c r="C35" s="16"/>
    </row>
    <row r="36" spans="3:3" ht="14.25" customHeight="1" x14ac:dyDescent="0.35">
      <c r="C36" s="16"/>
    </row>
    <row r="37" spans="3:3" ht="14.25" customHeight="1" x14ac:dyDescent="0.35">
      <c r="C37" s="16"/>
    </row>
    <row r="38" spans="3:3" ht="14.25" customHeight="1" x14ac:dyDescent="0.35">
      <c r="C38" s="16"/>
    </row>
    <row r="39" spans="3:3" ht="14.25" customHeight="1" x14ac:dyDescent="0.35">
      <c r="C39" s="6"/>
    </row>
    <row r="40" spans="3:3" ht="14.25" customHeight="1" x14ac:dyDescent="0.35">
      <c r="C40" s="6"/>
    </row>
    <row r="41" spans="3:3" ht="14.25" customHeight="1" x14ac:dyDescent="0.35">
      <c r="C41" s="6"/>
    </row>
    <row r="42" spans="3:3" ht="14.25" customHeight="1" x14ac:dyDescent="0.3"/>
    <row r="43" spans="3:3" ht="14.25" customHeight="1" x14ac:dyDescent="0.3"/>
    <row r="44" spans="3:3" ht="14.25" customHeight="1" x14ac:dyDescent="0.3"/>
    <row r="45" spans="3:3" ht="14.25" customHeight="1" x14ac:dyDescent="0.3"/>
    <row r="46" spans="3:3" ht="14.25" customHeight="1" x14ac:dyDescent="0.3"/>
    <row r="47" spans="3:3" ht="14.25" customHeight="1" x14ac:dyDescent="0.3"/>
    <row r="48" spans="3:3"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15">
    <mergeCell ref="L12:P25"/>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9" scale="17"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2025-11-18T15:14:30Z</cp:lastPrinted>
  <dcterms:created xsi:type="dcterms:W3CDTF">2016-06-03T11:55:31Z</dcterms:created>
  <dcterms:modified xsi:type="dcterms:W3CDTF">2025-11-18T15:14:31Z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